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858" activeTab="0"/>
  </bookViews>
  <sheets>
    <sheet name="5 класс история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<sst xmlns="http://schemas.openxmlformats.org/spreadsheetml/2006/main" count="46" uniqueCount="45">
  <si>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</si>
  <si>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</si>
  <si>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</si>
  <si>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</si>
  <si>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</si>
  <si>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</si>
  <si>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</si>
  <si>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</si>
  <si>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</si>
  <si>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>№ 13</t>
  </si>
  <si>
    <t>№8</t>
  </si>
  <si>
    <t>№10</t>
  </si>
  <si>
    <t>№12</t>
  </si>
  <si>
    <t>№9</t>
  </si>
  <si>
    <t>№14</t>
  </si>
  <si>
    <t>№11</t>
  </si>
  <si>
    <t>% выполнения</t>
  </si>
  <si>
    <t>оценка</t>
  </si>
  <si>
    <t>количество баллов</t>
  </si>
  <si>
    <t>Знание исторических понятий, терминов</t>
  </si>
  <si>
    <t>Проверяемые элементы по спецификации / № задания</t>
  </si>
  <si>
    <t xml:space="preserve">Соотносить события, персоналии с принадлежностью к конкретной исторической эпохе, государства и города, </t>
  </si>
  <si>
    <t>Различать год, век, арабские и римские цифры, "до нашей эры", "наша эра"</t>
  </si>
  <si>
    <t>неправильный ответ - 0</t>
  </si>
  <si>
    <t>Шкала результатов:</t>
  </si>
  <si>
    <t>Контрольные работы проверяются в школе</t>
  </si>
  <si>
    <t>не приступал к выполнению задания- пустая ячейка</t>
  </si>
  <si>
    <t>общее количество баллов</t>
  </si>
  <si>
    <t>Оценка:</t>
  </si>
  <si>
    <t>80-100%</t>
  </si>
  <si>
    <t xml:space="preserve"> "5"</t>
  </si>
  <si>
    <t>65-79%</t>
  </si>
  <si>
    <t xml:space="preserve"> "4"</t>
  </si>
  <si>
    <t xml:space="preserve">50-64% </t>
  </si>
  <si>
    <t>25-49%</t>
  </si>
  <si>
    <t xml:space="preserve"> "2"</t>
  </si>
  <si>
    <t xml:space="preserve"> "3"</t>
  </si>
  <si>
    <t>правильный ответ наполовину - 0,5</t>
  </si>
  <si>
    <t>правильный ответ - 1</t>
  </si>
  <si>
    <t xml:space="preserve">Представлять  расположение Древних государств, знание географической карты </t>
  </si>
  <si>
    <t>Знать основные факты, явления, характеризующих целостность исторического процесса</t>
  </si>
  <si>
    <t>Не вводите числа в ячейки Количество баллов и Процент выполнения! Они заполнятся автоматически!</t>
  </si>
  <si>
    <t>Мавлин Владимир</t>
  </si>
  <si>
    <t>Чаховская Карина</t>
  </si>
  <si>
    <t>Учитель                  Стрельцова Л. Ф.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</si>
</sst>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8"/>
      <color indexed="10"/>
      <name val="Times New Roman"/>
      <family val="1"/>
    </font>
    <font>
      <sz val="11"/>
      <name val="Calibri"/>
      <family val="2"/>
    </font>
    <font>
      <sz val="16"/>
      <color indexed="8"/>
      <name val="Calibri"/>
      <family val="2"/>
    </font>
    <font>
      <b/>
      <sz val="20"/>
      <color indexed="10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6"/>
      <color theme="1"/>
      <name val="Calibri"/>
      <family val="2"/>
    </font>
    <font>
      <b/>
      <sz val="20"/>
      <color rgb="FFFF0000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8" borderId="16" xfId="2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34" borderId="19" xfId="0" applyFill="1" applyBorder="1" applyAlignment="1">
      <alignment/>
    </xf>
    <xf numFmtId="9" fontId="0" fillId="34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8" borderId="10" xfId="21" applyFont="1" applyBorder="1" applyAlignment="1">
      <alignment/>
    </xf>
    <xf numFmtId="0" fontId="0" fillId="35" borderId="0" xfId="0" applyFill="1" applyAlignment="1">
      <alignment/>
    </xf>
    <xf numFmtId="0" fontId="0" fillId="2" borderId="0" xfId="15" applyFont="1" applyBorder="1" applyAlignment="1">
      <alignment horizontal="center"/>
    </xf>
    <xf numFmtId="0" fontId="0" fillId="8" borderId="22" xfId="21" applyFont="1" applyBorder="1" applyAlignment="1">
      <alignment/>
    </xf>
    <xf numFmtId="0" fontId="0" fillId="8" borderId="10" xfId="21" applyFont="1" applyBorder="1" applyAlignment="1">
      <alignment/>
    </xf>
    <xf numFmtId="0" fontId="2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49" fillId="0" borderId="0" xfId="0" applyFont="1" applyAlignment="1">
      <alignment/>
    </xf>
    <xf numFmtId="0" fontId="22" fillId="33" borderId="18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54" fillId="36" borderId="0" xfId="0" applyFont="1" applyFill="1" applyAlignment="1">
      <alignment/>
    </xf>
    <xf numFmtId="0" fontId="55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56" fillId="37" borderId="0" xfId="0" applyFont="1" applyFill="1" applyAlignment="1">
      <alignment/>
    </xf>
    <xf numFmtId="0" fontId="55" fillId="37" borderId="0" xfId="0" applyFont="1" applyFill="1" applyAlignment="1">
      <alignment horizontal="left"/>
    </xf>
    <xf numFmtId="0" fontId="0" fillId="8" borderId="10" xfId="21" applyFont="1" applyBorder="1" applyAlignment="1">
      <alignment/>
    </xf>
    <xf numFmtId="10" fontId="20" fillId="0" borderId="0" xfId="0" applyNumberFormat="1" applyFont="1" applyFill="1" applyAlignment="1">
      <alignment/>
    </xf>
    <xf numFmtId="0" fontId="38" fillId="0" borderId="23" xfId="47" applyBorder="1" applyAlignment="1">
      <alignment horizontal="center" wrapText="1"/>
    </xf>
    <xf numFmtId="0" fontId="38" fillId="0" borderId="24" xfId="47" applyBorder="1" applyAlignment="1">
      <alignment horizontal="center" wrapText="1"/>
    </xf>
    <xf numFmtId="0" fontId="38" fillId="0" borderId="25" xfId="47" applyBorder="1" applyAlignment="1">
      <alignment horizontal="center"/>
    </xf>
    <xf numFmtId="0" fontId="38" fillId="0" borderId="5" xfId="47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38" fillId="0" borderId="0" xfId="47" applyBorder="1" applyAlignment="1">
      <alignment horizontal="center" vertical="center" wrapText="1"/>
    </xf>
    <xf numFmtId="0" fontId="38" fillId="0" borderId="5" xfId="47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5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38" fillId="0" borderId="0" xfId="47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5" xfId="47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130" zoomScaleNormal="130" zoomScalePageLayoutView="0" workbookViewId="0" topLeftCell="B1">
      <selection activeCell="M53" sqref="M53"/>
    </sheetView>
  </sheetViews>
  <sheetFormatPr defaultColWidth="9.140625" defaultRowHeight="15"/>
  <cols>
    <col min="1" max="1" width="5.7109375" style="0" customWidth="1"/>
    <col min="2" max="2" width="19.7109375" style="0" customWidth="1"/>
    <col min="3" max="3" width="6.421875" style="0" customWidth="1"/>
    <col min="4" max="4" width="7.28125" style="0" customWidth="1"/>
    <col min="5" max="5" width="6.140625" style="0" customWidth="1"/>
    <col min="6" max="6" width="5.7109375" style="0" customWidth="1"/>
    <col min="7" max="7" width="4.7109375" style="0" customWidth="1"/>
    <col min="8" max="11" width="5.28125" style="0" customWidth="1"/>
    <col min="12" max="13" width="5.8515625" style="0" customWidth="1"/>
    <col min="14" max="14" width="7.57421875" style="0" customWidth="1"/>
    <col min="15" max="15" width="6.421875" style="0" customWidth="1"/>
    <col min="16" max="16" width="7.7109375" style="0" customWidth="1"/>
    <col min="17" max="17" width="12.00390625" style="0" customWidth="1"/>
    <col min="18" max="18" width="7.421875" style="0" customWidth="1"/>
    <col min="19" max="19" width="15.8515625" style="0" customWidth="1"/>
    <col min="20" max="20" width="6.28125" style="0" customWidth="1"/>
    <col min="21" max="21" width="7.7109375" style="0" customWidth="1"/>
    <col min="22" max="22" width="12.00390625" style="0" customWidth="1"/>
    <col min="23" max="23" width="11.421875" style="0" customWidth="1"/>
    <col min="24" max="24" width="16.00390625" style="0" customWidth="1"/>
    <col min="25" max="25" width="8.421875" style="0" customWidth="1"/>
    <col min="26" max="26" width="21.140625" style="0" customWidth="1"/>
    <col min="27" max="27" width="13.28125" style="0" customWidth="1"/>
    <col min="28" max="28" width="12.57421875" style="0" customWidth="1"/>
    <col min="29" max="29" width="17.7109375" style="0" customWidth="1"/>
  </cols>
  <sheetData>
    <row r="1" spans="1:29" ht="23.25" customHeight="1" thickBot="1">
      <c r="A1" s="41" t="s">
        <v>0</v>
      </c>
      <c r="B1" s="43" t="s">
        <v>1</v>
      </c>
      <c r="C1" s="45" t="s">
        <v>20</v>
      </c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17"/>
      <c r="AB1" s="17"/>
      <c r="AC1" s="4"/>
    </row>
    <row r="2" spans="1:19" ht="15" customHeight="1" thickBot="1">
      <c r="A2" s="42"/>
      <c r="B2" s="44"/>
      <c r="C2" s="47" t="s">
        <v>22</v>
      </c>
      <c r="D2" s="49"/>
      <c r="E2" s="49"/>
      <c r="F2" s="47" t="s">
        <v>21</v>
      </c>
      <c r="G2" s="47"/>
      <c r="H2" s="47"/>
      <c r="I2" s="47" t="s">
        <v>39</v>
      </c>
      <c r="J2" s="49"/>
      <c r="K2" s="49"/>
      <c r="L2" s="47" t="s">
        <v>40</v>
      </c>
      <c r="M2" s="47"/>
      <c r="N2" s="53" t="s">
        <v>19</v>
      </c>
      <c r="O2" s="54"/>
      <c r="P2" s="54"/>
      <c r="Q2" s="7"/>
      <c r="R2" s="7"/>
      <c r="S2" s="5"/>
    </row>
    <row r="3" spans="1:19" ht="76.5" customHeight="1" thickBot="1">
      <c r="A3" s="42"/>
      <c r="B3" s="44"/>
      <c r="C3" s="48"/>
      <c r="D3" s="50"/>
      <c r="E3" s="50"/>
      <c r="F3" s="48"/>
      <c r="G3" s="48"/>
      <c r="H3" s="48"/>
      <c r="I3" s="50"/>
      <c r="J3" s="50"/>
      <c r="K3" s="50"/>
      <c r="L3" s="48"/>
      <c r="M3" s="48"/>
      <c r="N3" s="55"/>
      <c r="O3" s="56"/>
      <c r="P3" s="56"/>
      <c r="Q3" s="13" t="s">
        <v>18</v>
      </c>
      <c r="R3" s="13" t="s">
        <v>16</v>
      </c>
      <c r="S3" s="14" t="s">
        <v>17</v>
      </c>
    </row>
    <row r="4" spans="1:19" ht="15.75" thickBot="1">
      <c r="A4" s="42"/>
      <c r="B4" s="44"/>
      <c r="C4" s="20" t="s">
        <v>2</v>
      </c>
      <c r="D4" s="20" t="s">
        <v>5</v>
      </c>
      <c r="E4" s="20" t="s">
        <v>3</v>
      </c>
      <c r="F4" s="20" t="s">
        <v>12</v>
      </c>
      <c r="G4" s="20" t="s">
        <v>9</v>
      </c>
      <c r="H4" s="20" t="s">
        <v>14</v>
      </c>
      <c r="I4" s="20" t="s">
        <v>6</v>
      </c>
      <c r="J4" s="20" t="s">
        <v>7</v>
      </c>
      <c r="K4" s="20" t="s">
        <v>10</v>
      </c>
      <c r="L4" s="20" t="s">
        <v>13</v>
      </c>
      <c r="M4" s="20" t="s">
        <v>11</v>
      </c>
      <c r="N4" s="20" t="s">
        <v>4</v>
      </c>
      <c r="O4" s="20" t="s">
        <v>8</v>
      </c>
      <c r="P4" s="20" t="s">
        <v>15</v>
      </c>
      <c r="Q4" s="25">
        <v>47</v>
      </c>
      <c r="R4" s="16">
        <v>1</v>
      </c>
      <c r="S4" s="5"/>
    </row>
    <row r="5" spans="1:20" ht="15.75" thickBot="1">
      <c r="A5" s="6">
        <v>1</v>
      </c>
      <c r="B5" s="21"/>
      <c r="C5" s="9">
        <v>1</v>
      </c>
      <c r="D5" s="9">
        <v>0.5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0</v>
      </c>
      <c r="M5" s="9">
        <v>1</v>
      </c>
      <c r="N5" s="9">
        <v>0</v>
      </c>
      <c r="O5" s="9">
        <v>1</v>
      </c>
      <c r="P5" s="9">
        <v>0.5</v>
      </c>
      <c r="Q5" s="12">
        <f>SUM(C5:P5)</f>
        <v>11</v>
      </c>
      <c r="R5" s="15">
        <f>Q5*100/14</f>
        <v>78.57142857142857</v>
      </c>
      <c r="S5" s="24"/>
      <c r="T5" s="19"/>
    </row>
    <row r="6" spans="1:20" ht="15.75" thickBot="1">
      <c r="A6" s="6">
        <v>2</v>
      </c>
      <c r="B6" s="39" t="s">
        <v>42</v>
      </c>
      <c r="C6" s="10">
        <v>1</v>
      </c>
      <c r="D6" s="10">
        <v>1</v>
      </c>
      <c r="E6" s="10">
        <v>1</v>
      </c>
      <c r="F6" s="11">
        <v>0.5</v>
      </c>
      <c r="G6" s="11">
        <v>1</v>
      </c>
      <c r="H6" s="11">
        <v>0</v>
      </c>
      <c r="I6" s="11">
        <v>0</v>
      </c>
      <c r="J6" s="11">
        <v>1</v>
      </c>
      <c r="K6" s="11">
        <v>0.5</v>
      </c>
      <c r="L6" s="11">
        <v>0.5</v>
      </c>
      <c r="M6" s="11">
        <v>0.5</v>
      </c>
      <c r="N6" s="11">
        <v>1</v>
      </c>
      <c r="O6" s="11">
        <v>1</v>
      </c>
      <c r="P6" s="11">
        <v>1</v>
      </c>
      <c r="Q6" s="12">
        <f>SUM(C6:P6)</f>
        <v>10</v>
      </c>
      <c r="R6" s="15">
        <f>Q6*100/14</f>
        <v>71.42857142857143</v>
      </c>
      <c r="S6" s="24">
        <v>4</v>
      </c>
      <c r="T6" s="19"/>
    </row>
    <row r="7" spans="1:20" ht="15.75" thickBot="1">
      <c r="A7" s="6">
        <v>3</v>
      </c>
      <c r="B7" s="39" t="s">
        <v>43</v>
      </c>
      <c r="C7" s="10">
        <v>1</v>
      </c>
      <c r="D7" s="10">
        <v>0.5</v>
      </c>
      <c r="E7" s="10">
        <v>1</v>
      </c>
      <c r="F7" s="11">
        <v>0.5</v>
      </c>
      <c r="G7" s="11">
        <v>0.5</v>
      </c>
      <c r="H7" s="11">
        <v>0.5</v>
      </c>
      <c r="I7" s="11">
        <v>0</v>
      </c>
      <c r="J7" s="11">
        <v>1</v>
      </c>
      <c r="K7" s="11">
        <v>0.5</v>
      </c>
      <c r="L7" s="11">
        <v>0.5</v>
      </c>
      <c r="M7" s="11">
        <v>1</v>
      </c>
      <c r="N7" s="11">
        <v>1</v>
      </c>
      <c r="O7" s="11">
        <v>1</v>
      </c>
      <c r="P7" s="11">
        <v>1</v>
      </c>
      <c r="Q7" s="12">
        <f aca="true" t="shared" si="0" ref="Q7:Q30">SUM(C7:P7)</f>
        <v>10</v>
      </c>
      <c r="R7" s="15">
        <f>Q7*100/14</f>
        <v>71.42857142857143</v>
      </c>
      <c r="S7" s="24">
        <v>4</v>
      </c>
      <c r="T7" s="19"/>
    </row>
    <row r="8" spans="1:20" ht="15.75" thickBot="1">
      <c r="A8" s="6">
        <v>4</v>
      </c>
      <c r="B8" s="22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>
        <f t="shared" si="0"/>
        <v>0</v>
      </c>
      <c r="R8" s="15">
        <f>Q8*100/47</f>
        <v>0</v>
      </c>
      <c r="S8" s="24"/>
      <c r="T8" s="19"/>
    </row>
    <row r="9" spans="1:19" ht="15.75" thickBot="1">
      <c r="A9" s="6">
        <v>5</v>
      </c>
      <c r="B9" s="22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>
        <f t="shared" si="0"/>
        <v>0</v>
      </c>
      <c r="R9" s="15">
        <f aca="true" t="shared" si="1" ref="R9:R30">Q9*100/14</f>
        <v>0</v>
      </c>
      <c r="S9" s="24"/>
    </row>
    <row r="10" spans="1:19" ht="15.75" thickBot="1">
      <c r="A10" s="6">
        <v>6</v>
      </c>
      <c r="B10" s="18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>
        <f t="shared" si="0"/>
        <v>0</v>
      </c>
      <c r="R10" s="15">
        <f t="shared" si="1"/>
        <v>0</v>
      </c>
      <c r="S10" s="24"/>
    </row>
    <row r="11" spans="1:19" ht="15.75" thickBot="1">
      <c r="A11" s="6">
        <v>7</v>
      </c>
      <c r="B11" s="18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>
        <f t="shared" si="0"/>
        <v>0</v>
      </c>
      <c r="R11" s="15">
        <f t="shared" si="1"/>
        <v>0</v>
      </c>
      <c r="S11" s="24"/>
    </row>
    <row r="12" spans="1:19" ht="15.75" thickBot="1">
      <c r="A12" s="6">
        <v>8</v>
      </c>
      <c r="B12" s="18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>
        <f t="shared" si="0"/>
        <v>0</v>
      </c>
      <c r="R12" s="15">
        <f t="shared" si="1"/>
        <v>0</v>
      </c>
      <c r="S12" s="24"/>
    </row>
    <row r="13" spans="1:19" ht="15.75" thickBot="1">
      <c r="A13" s="6">
        <v>9</v>
      </c>
      <c r="B13" s="18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>
        <f t="shared" si="0"/>
        <v>0</v>
      </c>
      <c r="R13" s="15">
        <f t="shared" si="1"/>
        <v>0</v>
      </c>
      <c r="S13" s="24"/>
    </row>
    <row r="14" spans="1:19" ht="15.75" thickBot="1">
      <c r="A14" s="6">
        <v>10</v>
      </c>
      <c r="B14" s="18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>
        <f t="shared" si="0"/>
        <v>0</v>
      </c>
      <c r="R14" s="15">
        <f t="shared" si="1"/>
        <v>0</v>
      </c>
      <c r="S14" s="24"/>
    </row>
    <row r="15" spans="1:19" ht="15.75" thickBot="1">
      <c r="A15" s="6">
        <v>11</v>
      </c>
      <c r="B15" s="18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>
        <f t="shared" si="0"/>
        <v>0</v>
      </c>
      <c r="R15" s="15">
        <f t="shared" si="1"/>
        <v>0</v>
      </c>
      <c r="S15" s="24"/>
    </row>
    <row r="16" spans="1:19" ht="15.75" thickBot="1">
      <c r="A16" s="6">
        <v>12</v>
      </c>
      <c r="B16" s="18"/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>
        <f t="shared" si="0"/>
        <v>0</v>
      </c>
      <c r="R16" s="15">
        <f t="shared" si="1"/>
        <v>0</v>
      </c>
      <c r="S16" s="24"/>
    </row>
    <row r="17" spans="1:19" ht="15.75" thickBot="1">
      <c r="A17" s="6">
        <v>13</v>
      </c>
      <c r="B17" s="18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>
        <f t="shared" si="0"/>
        <v>0</v>
      </c>
      <c r="R17" s="15">
        <f t="shared" si="1"/>
        <v>0</v>
      </c>
      <c r="S17" s="24"/>
    </row>
    <row r="18" spans="1:19" ht="15.75" thickBot="1">
      <c r="A18" s="6">
        <v>14</v>
      </c>
      <c r="B18" s="18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>
        <f t="shared" si="0"/>
        <v>0</v>
      </c>
      <c r="R18" s="15">
        <f t="shared" si="1"/>
        <v>0</v>
      </c>
      <c r="S18" s="24"/>
    </row>
    <row r="19" spans="1:19" ht="15.75" thickBot="1">
      <c r="A19" s="6">
        <v>15</v>
      </c>
      <c r="B19" s="18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>
        <f t="shared" si="0"/>
        <v>0</v>
      </c>
      <c r="R19" s="15">
        <f t="shared" si="1"/>
        <v>0</v>
      </c>
      <c r="S19" s="24"/>
    </row>
    <row r="20" spans="1:19" ht="15.75" thickBot="1">
      <c r="A20" s="6">
        <v>16</v>
      </c>
      <c r="B20" s="18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f t="shared" si="0"/>
        <v>0</v>
      </c>
      <c r="R20" s="15">
        <f t="shared" si="1"/>
        <v>0</v>
      </c>
      <c r="S20" s="24"/>
    </row>
    <row r="21" spans="1:19" ht="15.75" thickBot="1">
      <c r="A21" s="6">
        <v>17</v>
      </c>
      <c r="B21" s="18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>
        <f t="shared" si="0"/>
        <v>0</v>
      </c>
      <c r="R21" s="15">
        <f t="shared" si="1"/>
        <v>0</v>
      </c>
      <c r="S21" s="24"/>
    </row>
    <row r="22" spans="1:19" ht="15.75" thickBot="1">
      <c r="A22" s="6">
        <v>18</v>
      </c>
      <c r="B22" s="18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f t="shared" si="0"/>
        <v>0</v>
      </c>
      <c r="R22" s="15">
        <f t="shared" si="1"/>
        <v>0</v>
      </c>
      <c r="S22" s="24"/>
    </row>
    <row r="23" spans="1:19" ht="15.75" thickBot="1">
      <c r="A23" s="6">
        <v>19</v>
      </c>
      <c r="B23" s="18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>
        <f t="shared" si="0"/>
        <v>0</v>
      </c>
      <c r="R23" s="15">
        <f t="shared" si="1"/>
        <v>0</v>
      </c>
      <c r="S23" s="24"/>
    </row>
    <row r="24" spans="1:19" ht="15.75" thickBot="1">
      <c r="A24" s="6">
        <v>20</v>
      </c>
      <c r="B24" s="18"/>
      <c r="C24" s="10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>
        <f t="shared" si="0"/>
        <v>0</v>
      </c>
      <c r="R24" s="15">
        <f t="shared" si="1"/>
        <v>0</v>
      </c>
      <c r="S24" s="24"/>
    </row>
    <row r="25" spans="1:19" ht="15.75" thickBot="1">
      <c r="A25" s="6">
        <v>21</v>
      </c>
      <c r="B25" s="18"/>
      <c r="C25" s="10"/>
      <c r="D25" s="10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>
        <f t="shared" si="0"/>
        <v>0</v>
      </c>
      <c r="R25" s="15">
        <f t="shared" si="1"/>
        <v>0</v>
      </c>
      <c r="S25" s="24"/>
    </row>
    <row r="26" spans="1:19" ht="15.75" thickBot="1">
      <c r="A26" s="6">
        <v>22</v>
      </c>
      <c r="B26" s="18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>
        <f t="shared" si="0"/>
        <v>0</v>
      </c>
      <c r="R26" s="15">
        <f t="shared" si="1"/>
        <v>0</v>
      </c>
      <c r="S26" s="24"/>
    </row>
    <row r="27" spans="1:19" ht="15.75" thickBot="1">
      <c r="A27" s="6">
        <v>23</v>
      </c>
      <c r="B27" s="1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>
        <f t="shared" si="0"/>
        <v>0</v>
      </c>
      <c r="R27" s="15">
        <f t="shared" si="1"/>
        <v>0</v>
      </c>
      <c r="S27" s="5"/>
    </row>
    <row r="28" spans="1:19" ht="15.75" thickBot="1">
      <c r="A28" s="6">
        <v>24</v>
      </c>
      <c r="B28" s="1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>
        <f t="shared" si="0"/>
        <v>0</v>
      </c>
      <c r="R28" s="15">
        <f t="shared" si="1"/>
        <v>0</v>
      </c>
      <c r="S28" s="5"/>
    </row>
    <row r="29" spans="1:19" ht="15.75" thickBot="1">
      <c r="A29" s="6">
        <v>25</v>
      </c>
      <c r="B29" s="1"/>
      <c r="C29" s="10"/>
      <c r="D29" s="10"/>
      <c r="E29" s="10"/>
      <c r="F29" s="11"/>
      <c r="G29" s="11"/>
      <c r="H29" s="27"/>
      <c r="I29" s="11"/>
      <c r="J29" s="11"/>
      <c r="K29" s="11"/>
      <c r="L29" s="11"/>
      <c r="M29" s="11"/>
      <c r="N29" s="11"/>
      <c r="O29" s="11"/>
      <c r="P29" s="11"/>
      <c r="Q29" s="12">
        <f t="shared" si="0"/>
        <v>0</v>
      </c>
      <c r="R29" s="15">
        <f t="shared" si="1"/>
        <v>0</v>
      </c>
      <c r="S29" s="5"/>
    </row>
    <row r="30" spans="1:19" ht="15">
      <c r="A30" s="3">
        <v>26</v>
      </c>
      <c r="B30" s="8"/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>
        <f t="shared" si="0"/>
        <v>0</v>
      </c>
      <c r="R30" s="15">
        <f t="shared" si="1"/>
        <v>0</v>
      </c>
      <c r="S30" s="2"/>
    </row>
    <row r="31" spans="2:17" ht="30">
      <c r="B31" s="13" t="s">
        <v>27</v>
      </c>
      <c r="Q31">
        <v>20</v>
      </c>
    </row>
    <row r="32" spans="2:26" ht="27" customHeight="1">
      <c r="B32" s="13" t="s">
        <v>16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0"/>
      <c r="R32" s="23">
        <v>71.429</v>
      </c>
      <c r="S32" s="23"/>
      <c r="T32" s="23"/>
      <c r="U32" s="23"/>
      <c r="V32" s="23"/>
      <c r="W32" s="23"/>
      <c r="X32" s="23"/>
      <c r="Y32" s="23"/>
      <c r="Z32" s="23"/>
    </row>
    <row r="34" s="29" customFormat="1" ht="25.5">
      <c r="B34" s="29" t="s">
        <v>41</v>
      </c>
    </row>
    <row r="35" ht="22.5">
      <c r="B35" s="26" t="s">
        <v>25</v>
      </c>
    </row>
    <row r="37" spans="1:14" ht="27" customHeight="1">
      <c r="A37" s="30"/>
      <c r="B37" s="31" t="s">
        <v>24</v>
      </c>
      <c r="C37" s="31"/>
      <c r="D37" s="32"/>
      <c r="E37" s="33"/>
      <c r="F37" s="34"/>
      <c r="G37" s="34"/>
      <c r="H37" s="34"/>
      <c r="I37" s="34"/>
      <c r="J37" s="34"/>
      <c r="K37" s="34"/>
      <c r="L37" s="34"/>
      <c r="M37" s="28"/>
      <c r="N37" s="28"/>
    </row>
    <row r="38" spans="1:14" ht="21">
      <c r="A38" s="35"/>
      <c r="B38" s="51" t="s">
        <v>37</v>
      </c>
      <c r="C38" s="52"/>
      <c r="D38" s="52"/>
      <c r="E38" s="52"/>
      <c r="F38" s="52"/>
      <c r="G38" s="52"/>
      <c r="H38" s="52"/>
      <c r="I38" s="52"/>
      <c r="J38" s="52"/>
      <c r="K38" s="34"/>
      <c r="L38" s="34"/>
      <c r="M38" s="28"/>
      <c r="N38" s="28"/>
    </row>
    <row r="39" spans="1:14" ht="21">
      <c r="A39" s="35"/>
      <c r="B39" s="51" t="s">
        <v>23</v>
      </c>
      <c r="C39" s="52"/>
      <c r="D39" s="52"/>
      <c r="E39" s="52"/>
      <c r="F39" s="52"/>
      <c r="G39" s="52"/>
      <c r="H39" s="52"/>
      <c r="I39" s="52"/>
      <c r="J39" s="52"/>
      <c r="K39" s="34"/>
      <c r="L39" s="34"/>
      <c r="M39" s="28"/>
      <c r="N39" s="28"/>
    </row>
    <row r="40" spans="1:14" ht="21">
      <c r="A40" s="35"/>
      <c r="B40" s="33" t="s">
        <v>26</v>
      </c>
      <c r="C40" s="33"/>
      <c r="D40" s="33"/>
      <c r="E40" s="33"/>
      <c r="F40" s="34"/>
      <c r="G40" s="34"/>
      <c r="H40" s="34"/>
      <c r="I40" s="34"/>
      <c r="J40" s="34"/>
      <c r="K40" s="34"/>
      <c r="L40" s="34"/>
      <c r="M40" s="28"/>
      <c r="N40" s="28"/>
    </row>
    <row r="41" spans="1:12" ht="21">
      <c r="A41" s="35"/>
      <c r="B41" s="33" t="s">
        <v>38</v>
      </c>
      <c r="C41" s="33"/>
      <c r="D41" s="33"/>
      <c r="E41" s="34"/>
      <c r="F41" s="34"/>
      <c r="G41" s="34"/>
      <c r="H41" s="34"/>
      <c r="I41" s="34"/>
      <c r="J41" s="34"/>
      <c r="K41" s="34"/>
      <c r="L41" s="35"/>
    </row>
    <row r="42" spans="1:12" ht="25.5">
      <c r="A42" s="36"/>
      <c r="B42" s="37" t="s">
        <v>28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20.25">
      <c r="A43" s="36"/>
      <c r="B43" s="38" t="s">
        <v>29</v>
      </c>
      <c r="C43" s="38" t="s">
        <v>30</v>
      </c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20.25">
      <c r="A44" s="36"/>
      <c r="B44" s="38" t="s">
        <v>31</v>
      </c>
      <c r="C44" s="38" t="s">
        <v>32</v>
      </c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20.25">
      <c r="A45" s="36"/>
      <c r="B45" s="38" t="s">
        <v>33</v>
      </c>
      <c r="C45" s="38" t="s">
        <v>36</v>
      </c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20.25">
      <c r="A46" s="36"/>
      <c r="B46" s="38" t="s">
        <v>34</v>
      </c>
      <c r="C46" s="38" t="s">
        <v>35</v>
      </c>
      <c r="D46" s="36"/>
      <c r="E46" s="36"/>
      <c r="F46" s="36"/>
      <c r="G46" s="36"/>
      <c r="H46" s="36"/>
      <c r="I46" s="36"/>
      <c r="J46" s="36"/>
      <c r="K46" s="36"/>
      <c r="L46" s="36"/>
    </row>
    <row r="49" ht="15">
      <c r="H49" t="s">
        <v>44</v>
      </c>
    </row>
  </sheetData>
  <sheetProtection/>
  <mergeCells count="10">
    <mergeCell ref="A1:A4"/>
    <mergeCell ref="B1:B4"/>
    <mergeCell ref="C1:Z1"/>
    <mergeCell ref="L2:M3"/>
    <mergeCell ref="C2:E3"/>
    <mergeCell ref="B39:J39"/>
    <mergeCell ref="B38:J38"/>
    <mergeCell ref="F2:H3"/>
    <mergeCell ref="N2:P3"/>
    <mergeCell ref="I2:K3"/>
  </mergeCells>
  <conditionalFormatting sqref="L2:N3 C2:C3 F2:H3">
    <cfRule type="cellIs" priority="5" dxfId="2" operator="between" stopIfTrue="1">
      <formula>3</formula>
      <formula>15</formula>
    </cfRule>
    <cfRule type="duplicateValues" priority="6" dxfId="2" stopIfTrue="1">
      <formula>AND(COUNTIF($L$2:$N$3,C2)+COUNTIF($C$2:$C$3,C2)+COUNTIF($F$2:$H$3,C2)&gt;1,NOT(ISBLANK(C2)))</formula>
    </cfRule>
  </conditionalFormatting>
  <printOptions/>
  <pageMargins left="0.25" right="0.25" top="0.75" bottom="0.75" header="0.3" footer="0.3"/>
  <pageSetup fitToHeight="1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2014-04-28T05:12:15Z</dcterms:modified>
  <cp:category/>
  <cp:version/>
  <cp:contentType/>
  <cp:contentStatus/>
</cp:coreProperties>
</file>